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sgomb.sharepoint.com/sites/E_Science/Gedeelde documenten/4&amp;5 havo Na/H9 - Zonnestelsel en Heelal/lesmateriaal/"/>
    </mc:Choice>
  </mc:AlternateContent>
  <xr:revisionPtr revIDLastSave="17" documentId="13_ncr:1_{F308A81E-A39E-4879-B772-16D9A84E9EA8}" xr6:coauthVersionLast="47" xr6:coauthVersionMax="47" xr10:uidLastSave="{3E295093-9FFA-423A-A051-CB209C46F42E}"/>
  <bookViews>
    <workbookView xWindow="-108" yWindow="-108" windowWidth="23256" windowHeight="12576" tabRatio="500" xr2:uid="{00000000-000D-0000-FFFF-FFFF00000000}"/>
  </bookViews>
  <sheets>
    <sheet name="Blad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N3" i="1"/>
  <c r="A43" i="1"/>
  <c r="A45" i="1" s="1"/>
  <c r="A35" i="1"/>
  <c r="A36" i="1" s="1"/>
  <c r="A37" i="1" s="1"/>
  <c r="A38" i="1" s="1"/>
  <c r="A39" i="1" s="1"/>
  <c r="A40" i="1" s="1"/>
  <c r="A42" i="1" s="1"/>
  <c r="D3" i="1" l="1"/>
  <c r="L3" i="1" l="1"/>
  <c r="M3" i="1"/>
  <c r="K1" i="1" l="1"/>
  <c r="R1" i="1"/>
</calcChain>
</file>

<file path=xl/sharedStrings.xml><?xml version="1.0" encoding="utf-8"?>
<sst xmlns="http://schemas.openxmlformats.org/spreadsheetml/2006/main" count="59" uniqueCount="59">
  <si>
    <t>Max score</t>
  </si>
  <si>
    <t>Gemiddeld</t>
  </si>
  <si>
    <t>Opdracht</t>
  </si>
  <si>
    <t>Twee foto’s van de maan met een uur tijdsverschil genomen vanaf hetzelfde punt</t>
  </si>
  <si>
    <t>Twee foto’s van de maan met 24 uur tijdsverschil genomen vanaf hetzelfde punt</t>
  </si>
  <si>
    <t>Een foto van Mercurius met aantoonbaar bewijs dat het Mercurius is</t>
  </si>
  <si>
    <t>Een foto van Venus met aantoonbaar bewijs dat het Venus is</t>
  </si>
  <si>
    <t>Een foto van de aarde met aantoonbaar bewijs dat het de aarde is</t>
  </si>
  <si>
    <t>Een foto van Mars met aantoonbaar bewijs dat het Mars is</t>
  </si>
  <si>
    <t>Een foto van Jupiter met aantoonbaar bewijs dat het Jupiter is</t>
  </si>
  <si>
    <t>Een foto met een satelliet erop</t>
  </si>
  <si>
    <t>Een foto of filmpje waarin het ISS te zien is met jouw commentaar erbij</t>
  </si>
  <si>
    <t>Een foto met een sluitertijd die voldoende lang is om de sterren tot streepjes te laten zien</t>
  </si>
  <si>
    <t>Een foto van de maan en geef hierin vijf kraters aan met hun naam</t>
  </si>
  <si>
    <t>Een foto van de volle maan</t>
  </si>
  <si>
    <t>Een foto van de nieuwe maan</t>
  </si>
  <si>
    <t>Een foto van de maan op het moment dat hij in het apogeum staat</t>
  </si>
  <si>
    <t>Een foto van de maan op het moment dat hij in het perigeum staat</t>
  </si>
  <si>
    <t>Fotografeer alle 7 fasen van de maan met bijbehorende namen</t>
  </si>
  <si>
    <t>De maan bij daglicht fotograferen</t>
  </si>
  <si>
    <t>Een foto van een supermaan</t>
  </si>
  <si>
    <t>Een bewerkte foto waarin je tekent hoe je aan de hand van de sterren het noorden kan bepalen</t>
  </si>
  <si>
    <t>Een foto door de telescoop van de sterrenwacht</t>
  </si>
  <si>
    <t>Een foto van de Poolster</t>
  </si>
  <si>
    <t>Een foto van het sterrenbeeld Orion</t>
  </si>
  <si>
    <t>Een foto van de grote beer</t>
  </si>
  <si>
    <t>Een foto van de grote beer en de kleine beer samen</t>
  </si>
  <si>
    <t>Een foto van jouw eigen sterrenbeeld</t>
  </si>
  <si>
    <t>Een foto van zonsopgang</t>
  </si>
  <si>
    <t>Een foto van zonsondergang</t>
  </si>
  <si>
    <t>Een foto van de Orionnevel</t>
  </si>
  <si>
    <t>Een vergelijking van minstens 5 tijdstippen gedurende een maand van de lengte van een schaduw.</t>
  </si>
  <si>
    <t>Laat zien dat de maan als zij laag staat niet groter is dan wanneer zij hoog aan de hemel staat.</t>
  </si>
  <si>
    <t>Een artistieke foto van onze nachtelijke hemel. De docent bepaalt op subjectieve gronden de artistieke waarde</t>
  </si>
  <si>
    <t>1 tot 10</t>
  </si>
  <si>
    <t>Een schilderij van onze nachtelijke hemel. De docent bepaalt op subjectieve gronden de artistieke waarde</t>
  </si>
  <si>
    <t>1 tot 100</t>
  </si>
  <si>
    <t>Een foto van de Melkweg</t>
  </si>
  <si>
    <t>Een foto van onze sterrenhemel vanaf het zuidelijk halfrond gemaakt</t>
  </si>
  <si>
    <t>Contact maken met een astronaut in het ISS</t>
  </si>
  <si>
    <t>Maak een foto van een vallende ster</t>
  </si>
  <si>
    <t>Bedenk zelf een leuke opdracht gerelateerd aan deze scavenger hunt voor een variabel aantal punten te bepalen door de docent...</t>
  </si>
  <si>
    <t>??</t>
  </si>
  <si>
    <t>Aantal punten</t>
  </si>
  <si>
    <t>Maan</t>
  </si>
  <si>
    <t>Sterren</t>
  </si>
  <si>
    <t>Een bezoek aan een sterrenwacht</t>
  </si>
  <si>
    <t>Een foto van de zon</t>
  </si>
  <si>
    <t>(LET OP:GEBRUIK EEN FILTER VOOR JE CAMERA!!!)</t>
  </si>
  <si>
    <t>Planeten</t>
  </si>
  <si>
    <t>Een foto met 2 planeten samen (bijvoorbeeld Jupiter en Mars samen)</t>
  </si>
  <si>
    <t>Een foto van Jupiter met zijn vier manen</t>
  </si>
  <si>
    <t>Sattelieten</t>
  </si>
  <si>
    <t>Random dingen</t>
  </si>
  <si>
    <t>Een maand-lange foto met een beer can camera gemaakt (materialen te verkrijgen bij mevrouw Verhage)</t>
  </si>
  <si>
    <t>Bepaal aan de hand van metingen het tijdstip van het hoogste punt van de zon op wintersolstice.</t>
  </si>
  <si>
    <t>Bepaal aan de hand van metingen het tijdstip van het hoogste punt van de zon op oudejaar.</t>
  </si>
  <si>
    <t>Bepaal aan de hand van metingen het tijdstip van het hoogste punt van de zon op een willekeurige dag</t>
  </si>
  <si>
    <t>Een vette kosteloze hemellichaam-gadget maken of scoren voor je docent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</si>
</sst>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i/>
      <sz val="10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DD6EE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5" fillId="2" borderId="5" xfId="0" applyFont="1" applyFill="1" applyBorder="1" applyAlignment="1">
      <alignment horizontal="center" vertical="center"/>
    </xf>
    <xf numFmtId="0" fontId="0" fillId="0" borderId="0" xfId="0" applyAlignment="1">
      <alignment textRotation="45"/>
    </xf>
    <xf numFmtId="0" fontId="0" fillId="3" borderId="5" xfId="0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5" xfId="0" applyBorder="1" applyAlignment="1">
      <alignment textRotation="45"/>
    </xf>
    <xf numFmtId="0" fontId="5" fillId="0" borderId="10" xfId="0" applyFont="1" applyBorder="1"/>
    <xf numFmtId="0" fontId="2" fillId="0" borderId="5" xfId="0" applyFont="1" applyBorder="1" applyAlignment="1">
      <alignment horizontal="left" vertical="top" textRotation="45" wrapText="1"/>
    </xf>
    <xf numFmtId="0" fontId="7" fillId="5" borderId="11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/>
    </xf>
  </cellXfs>
  <cellStyles count="5">
    <cellStyle name="Gevolgde hyperlink" xfId="4" builtinId="9" hidden="1"/>
    <cellStyle name="Gevolgde hyperlink" xfId="2" builtinId="9" hidden="1"/>
    <cellStyle name="Hyperlink" xfId="3" builtinId="8" hidden="1"/>
    <cellStyle name="Hyperlink" xfId="1" builtinId="8" hidden="1"/>
    <cellStyle name="Standa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theme="9"/>
      </font>
      <fill>
        <patternFill>
          <bgColor theme="9" tint="0.79998168889431442"/>
        </patternFill>
      </fill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color theme="9"/>
      </font>
      <fill>
        <patternFill>
          <bgColor theme="9" tint="0.79998168889431442"/>
        </patternFill>
      </fill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N12" sqref="N12"/>
    </sheetView>
  </sheetViews>
  <sheetFormatPr defaultColWidth="11" defaultRowHeight="15.6" x14ac:dyDescent="0.3"/>
  <cols>
    <col min="1" max="1" width="2.8984375" bestFit="1" customWidth="1"/>
    <col min="2" max="2" width="45.09765625" customWidth="1"/>
    <col min="3" max="14" width="4.5" customWidth="1"/>
    <col min="15" max="15" width="3.5" customWidth="1"/>
    <col min="16" max="16" width="4.59765625" bestFit="1" customWidth="1"/>
    <col min="17" max="18" width="3.5" customWidth="1"/>
  </cols>
  <sheetData>
    <row r="1" spans="1:18" s="3" customFormat="1" ht="23.4" x14ac:dyDescent="0.45">
      <c r="C1" s="14"/>
      <c r="D1" s="19" t="s">
        <v>0</v>
      </c>
      <c r="E1" s="20"/>
      <c r="F1" s="20"/>
      <c r="G1" s="20"/>
      <c r="H1" s="20"/>
      <c r="I1" s="20"/>
      <c r="J1" s="21"/>
      <c r="K1" s="7">
        <f>MAX(D3:N3)</f>
        <v>0</v>
      </c>
      <c r="L1" s="19" t="s">
        <v>1</v>
      </c>
      <c r="M1" s="20"/>
      <c r="N1" s="20"/>
      <c r="O1" s="20"/>
      <c r="P1" s="20"/>
      <c r="Q1" s="21"/>
      <c r="R1" s="7">
        <f>AVERAGE(D3:N3)</f>
        <v>0</v>
      </c>
    </row>
    <row r="2" spans="1:18" s="5" customFormat="1" ht="59.4" thickBot="1" x14ac:dyDescent="0.35">
      <c r="C2" s="15" t="s">
        <v>43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8" ht="24" thickBot="1" x14ac:dyDescent="0.35">
      <c r="A3" s="1"/>
      <c r="B3" s="2" t="s">
        <v>2</v>
      </c>
      <c r="D3" s="4">
        <f>SUM(D4:D53)</f>
        <v>0</v>
      </c>
      <c r="E3" s="4">
        <f t="shared" ref="E3:K3" si="0">SUM(E4:E53)</f>
        <v>0</v>
      </c>
      <c r="F3" s="4">
        <f t="shared" si="0"/>
        <v>0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 t="shared" ref="H3:N3" si="1">SUM(L4:L53)</f>
        <v>0</v>
      </c>
      <c r="M3" s="4">
        <f t="shared" si="1"/>
        <v>0</v>
      </c>
      <c r="N3" s="4">
        <f t="shared" si="1"/>
        <v>0</v>
      </c>
    </row>
    <row r="4" spans="1:18" ht="16.2" thickBot="1" x14ac:dyDescent="0.35">
      <c r="A4" s="16" t="s">
        <v>44</v>
      </c>
      <c r="B4" s="17"/>
      <c r="C4" s="18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 ht="28.2" thickBot="1" x14ac:dyDescent="0.35">
      <c r="A5" s="8">
        <v>1</v>
      </c>
      <c r="B5" s="9" t="s">
        <v>3</v>
      </c>
      <c r="C5" s="10">
        <v>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ht="28.2" thickBot="1" x14ac:dyDescent="0.35">
      <c r="A6" s="8">
        <v>2</v>
      </c>
      <c r="B6" s="9" t="s">
        <v>4</v>
      </c>
      <c r="C6" s="10">
        <v>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8" ht="28.2" thickBot="1" x14ac:dyDescent="0.35">
      <c r="A7" s="8">
        <v>3</v>
      </c>
      <c r="B7" s="9" t="s">
        <v>13</v>
      </c>
      <c r="C7" s="10">
        <v>3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8" ht="16.2" thickBot="1" x14ac:dyDescent="0.35">
      <c r="A8" s="8">
        <v>4</v>
      </c>
      <c r="B8" s="9" t="s">
        <v>14</v>
      </c>
      <c r="C8" s="10">
        <v>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8" ht="16.2" thickBot="1" x14ac:dyDescent="0.35">
      <c r="A9" s="8">
        <v>5</v>
      </c>
      <c r="B9" s="9" t="s">
        <v>15</v>
      </c>
      <c r="C9" s="10">
        <v>100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8" ht="28.2" thickBot="1" x14ac:dyDescent="0.35">
      <c r="A10" s="8">
        <v>6</v>
      </c>
      <c r="B10" s="9" t="s">
        <v>16</v>
      </c>
      <c r="C10" s="10">
        <v>1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8" ht="28.2" thickBot="1" x14ac:dyDescent="0.35">
      <c r="A11" s="8">
        <v>7</v>
      </c>
      <c r="B11" s="9" t="s">
        <v>17</v>
      </c>
      <c r="C11" s="10">
        <v>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8" ht="28.2" thickBot="1" x14ac:dyDescent="0.35">
      <c r="A12" s="8">
        <v>8</v>
      </c>
      <c r="B12" s="9" t="s">
        <v>18</v>
      </c>
      <c r="C12" s="10">
        <v>5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8" ht="16.2" thickBot="1" x14ac:dyDescent="0.35">
      <c r="A13" s="8">
        <v>9</v>
      </c>
      <c r="B13" s="9" t="s">
        <v>19</v>
      </c>
      <c r="C13" s="10">
        <v>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8" ht="16.2" thickBot="1" x14ac:dyDescent="0.35">
      <c r="A14" s="8">
        <v>10</v>
      </c>
      <c r="B14" s="9" t="s">
        <v>20</v>
      </c>
      <c r="C14" s="10">
        <v>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8" ht="28.2" thickBot="1" x14ac:dyDescent="0.35">
      <c r="A15" s="8">
        <v>11</v>
      </c>
      <c r="B15" s="9" t="s">
        <v>32</v>
      </c>
      <c r="C15" s="10">
        <v>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8" ht="16.2" thickBot="1" x14ac:dyDescent="0.35">
      <c r="A16" s="16" t="s">
        <v>45</v>
      </c>
      <c r="B16" s="17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28.2" thickBot="1" x14ac:dyDescent="0.35">
      <c r="A17" s="8">
        <v>12</v>
      </c>
      <c r="B17" s="9" t="s">
        <v>12</v>
      </c>
      <c r="C17" s="10">
        <v>5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28.2" thickBot="1" x14ac:dyDescent="0.35">
      <c r="A18" s="8">
        <v>13</v>
      </c>
      <c r="B18" s="9" t="s">
        <v>21</v>
      </c>
      <c r="C18" s="10">
        <v>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6.2" thickBot="1" x14ac:dyDescent="0.35">
      <c r="A19" s="8">
        <v>14</v>
      </c>
      <c r="B19" s="9" t="s">
        <v>46</v>
      </c>
      <c r="C19" s="10">
        <v>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6.2" thickBot="1" x14ac:dyDescent="0.35">
      <c r="A20" s="8">
        <v>15</v>
      </c>
      <c r="B20" s="9" t="s">
        <v>40</v>
      </c>
      <c r="C20" s="10">
        <v>25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6.2" thickBot="1" x14ac:dyDescent="0.35">
      <c r="A21" s="8">
        <v>16</v>
      </c>
      <c r="B21" s="9" t="s">
        <v>22</v>
      </c>
      <c r="C21" s="10">
        <v>5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6.2" thickBot="1" x14ac:dyDescent="0.35">
      <c r="A22" s="8">
        <v>17</v>
      </c>
      <c r="B22" s="9" t="s">
        <v>24</v>
      </c>
      <c r="C22" s="10">
        <v>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6.2" thickBot="1" x14ac:dyDescent="0.35">
      <c r="A23" s="8">
        <v>18</v>
      </c>
      <c r="B23" s="9" t="s">
        <v>25</v>
      </c>
      <c r="C23" s="10">
        <v>1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6.2" thickBot="1" x14ac:dyDescent="0.35">
      <c r="A24" s="8">
        <v>19</v>
      </c>
      <c r="B24" s="9" t="s">
        <v>26</v>
      </c>
      <c r="C24" s="10">
        <v>5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6.2" thickBot="1" x14ac:dyDescent="0.35">
      <c r="A25" s="8">
        <v>20</v>
      </c>
      <c r="B25" s="9" t="s">
        <v>27</v>
      </c>
      <c r="C25" s="10">
        <v>3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3">
      <c r="A26" s="22">
        <v>21</v>
      </c>
      <c r="B26" s="11" t="s">
        <v>47</v>
      </c>
      <c r="C26" s="24">
        <v>3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29.4" thickBot="1" x14ac:dyDescent="0.35">
      <c r="A27" s="23"/>
      <c r="B27" s="12" t="s">
        <v>48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16.2" thickBot="1" x14ac:dyDescent="0.35">
      <c r="A28" s="8">
        <v>22</v>
      </c>
      <c r="B28" s="9" t="s">
        <v>28</v>
      </c>
      <c r="C28" s="10">
        <v>2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16.2" thickBot="1" x14ac:dyDescent="0.35">
      <c r="A29" s="8">
        <v>23</v>
      </c>
      <c r="B29" s="9" t="s">
        <v>29</v>
      </c>
      <c r="C29" s="10">
        <v>2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6.2" thickBot="1" x14ac:dyDescent="0.35">
      <c r="A30" s="8">
        <v>24</v>
      </c>
      <c r="B30" s="9" t="s">
        <v>30</v>
      </c>
      <c r="C30" s="10">
        <v>6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6.2" thickBot="1" x14ac:dyDescent="0.35">
      <c r="A31" s="8">
        <v>25</v>
      </c>
      <c r="B31" s="9" t="s">
        <v>23</v>
      </c>
      <c r="C31" s="10">
        <v>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16.2" thickBot="1" x14ac:dyDescent="0.35">
      <c r="A32" s="8">
        <v>26</v>
      </c>
      <c r="B32" s="9" t="s">
        <v>37</v>
      </c>
      <c r="C32" s="10">
        <v>5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ht="16.2" thickBot="1" x14ac:dyDescent="0.35">
      <c r="A33" s="16" t="s">
        <v>49</v>
      </c>
      <c r="B33" s="17"/>
      <c r="C33" s="1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28.2" thickBot="1" x14ac:dyDescent="0.35">
      <c r="A34" s="8">
        <v>27</v>
      </c>
      <c r="B34" s="9" t="s">
        <v>5</v>
      </c>
      <c r="C34" s="10">
        <v>2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28.2" thickBot="1" x14ac:dyDescent="0.35">
      <c r="A35" s="8">
        <f>A34+1</f>
        <v>28</v>
      </c>
      <c r="B35" s="9" t="s">
        <v>6</v>
      </c>
      <c r="C35" s="10">
        <v>2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8.2" thickBot="1" x14ac:dyDescent="0.35">
      <c r="A36" s="8">
        <f t="shared" ref="A36:A40" si="2">A35+1</f>
        <v>29</v>
      </c>
      <c r="B36" s="9" t="s">
        <v>7</v>
      </c>
      <c r="C36" s="10">
        <v>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28.2" thickBot="1" x14ac:dyDescent="0.35">
      <c r="A37" s="8">
        <f t="shared" si="2"/>
        <v>30</v>
      </c>
      <c r="B37" s="9" t="s">
        <v>8</v>
      </c>
      <c r="C37" s="10">
        <v>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ht="28.2" thickBot="1" x14ac:dyDescent="0.35">
      <c r="A38" s="8">
        <f t="shared" si="2"/>
        <v>31</v>
      </c>
      <c r="B38" s="9" t="s">
        <v>9</v>
      </c>
      <c r="C38" s="10">
        <v>2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 ht="28.2" thickBot="1" x14ac:dyDescent="0.35">
      <c r="A39" s="8">
        <f t="shared" si="2"/>
        <v>32</v>
      </c>
      <c r="B39" s="9" t="s">
        <v>50</v>
      </c>
      <c r="C39" s="10">
        <v>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16.2" thickBot="1" x14ac:dyDescent="0.35">
      <c r="A40" s="8">
        <f t="shared" si="2"/>
        <v>33</v>
      </c>
      <c r="B40" s="9" t="s">
        <v>51</v>
      </c>
      <c r="C40" s="10">
        <v>5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16.2" thickBot="1" x14ac:dyDescent="0.35">
      <c r="A41" s="16" t="s">
        <v>52</v>
      </c>
      <c r="B41" s="17"/>
      <c r="C41" s="1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6.2" thickBot="1" x14ac:dyDescent="0.35">
      <c r="A42" s="8">
        <f>A40+1</f>
        <v>34</v>
      </c>
      <c r="B42" s="9" t="s">
        <v>10</v>
      </c>
      <c r="C42" s="10">
        <v>2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 ht="28.2" thickBot="1" x14ac:dyDescent="0.35">
      <c r="A43" s="8">
        <f>35</f>
        <v>35</v>
      </c>
      <c r="B43" s="9" t="s">
        <v>11</v>
      </c>
      <c r="C43" s="10">
        <v>4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ht="16.2" thickBot="1" x14ac:dyDescent="0.35">
      <c r="A44" s="16" t="s">
        <v>53</v>
      </c>
      <c r="B44" s="17"/>
      <c r="C44" s="1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42" thickBot="1" x14ac:dyDescent="0.35">
      <c r="A45" s="8">
        <f>A43+1</f>
        <v>36</v>
      </c>
      <c r="B45" s="9" t="s">
        <v>54</v>
      </c>
      <c r="C45" s="10">
        <v>20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ht="28.2" thickBot="1" x14ac:dyDescent="0.35">
      <c r="A46" s="8">
        <v>37</v>
      </c>
      <c r="B46" s="9" t="s">
        <v>31</v>
      </c>
      <c r="C46" s="10">
        <v>5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ht="28.2" thickBot="1" x14ac:dyDescent="0.35">
      <c r="A47" s="8">
        <v>38</v>
      </c>
      <c r="B47" s="9" t="s">
        <v>55</v>
      </c>
      <c r="C47" s="10">
        <v>5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ht="28.2" thickBot="1" x14ac:dyDescent="0.35">
      <c r="A48" s="8">
        <v>39</v>
      </c>
      <c r="B48" s="9" t="s">
        <v>56</v>
      </c>
      <c r="C48" s="10">
        <v>5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ht="28.2" thickBot="1" x14ac:dyDescent="0.35">
      <c r="A49" s="8">
        <v>40</v>
      </c>
      <c r="B49" s="9" t="s">
        <v>57</v>
      </c>
      <c r="C49" s="10">
        <v>3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ht="42" thickBot="1" x14ac:dyDescent="0.35">
      <c r="A50" s="8">
        <v>41</v>
      </c>
      <c r="B50" s="9" t="s">
        <v>33</v>
      </c>
      <c r="C50" s="9" t="s">
        <v>34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ht="28.2" thickBot="1" x14ac:dyDescent="0.35">
      <c r="A51" s="8">
        <v>42</v>
      </c>
      <c r="B51" s="9" t="s">
        <v>35</v>
      </c>
      <c r="C51" s="9" t="s">
        <v>36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ht="28.2" thickBot="1" x14ac:dyDescent="0.35">
      <c r="A52" s="8">
        <v>43</v>
      </c>
      <c r="B52" s="9" t="s">
        <v>38</v>
      </c>
      <c r="C52" s="10">
        <v>20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ht="16.2" thickBot="1" x14ac:dyDescent="0.35">
      <c r="A53" s="8">
        <v>44</v>
      </c>
      <c r="B53" s="9" t="s">
        <v>39</v>
      </c>
      <c r="C53" s="10">
        <v>5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28.2" thickBot="1" x14ac:dyDescent="0.35">
      <c r="A54" s="8">
        <v>46</v>
      </c>
      <c r="B54" s="9" t="s">
        <v>58</v>
      </c>
      <c r="C54" s="10">
        <v>2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ht="42" thickBot="1" x14ac:dyDescent="0.35">
      <c r="A55" s="8">
        <v>47</v>
      </c>
      <c r="B55" s="9" t="s">
        <v>41</v>
      </c>
      <c r="C55" s="9" t="s">
        <v>42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</sheetData>
  <sortState xmlns:xlrd2="http://schemas.microsoft.com/office/spreadsheetml/2017/richdata2" ref="D2:M2">
    <sortCondition ref="M2"/>
  </sortState>
  <mergeCells count="9">
    <mergeCell ref="A33:C33"/>
    <mergeCell ref="A41:C41"/>
    <mergeCell ref="A44:C44"/>
    <mergeCell ref="L1:Q1"/>
    <mergeCell ref="D1:J1"/>
    <mergeCell ref="A4:C4"/>
    <mergeCell ref="A16:C16"/>
    <mergeCell ref="A26:A27"/>
    <mergeCell ref="C26:C27"/>
  </mergeCells>
  <conditionalFormatting sqref="D3:N3">
    <cfRule type="cellIs" dxfId="2" priority="4" operator="equal">
      <formula>$K$1</formula>
    </cfRule>
  </conditionalFormatting>
  <conditionalFormatting sqref="D5:N5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7557F2F177F3448FC47EC39C10BEA8" ma:contentTypeVersion="6" ma:contentTypeDescription="Een nieuw document maken." ma:contentTypeScope="" ma:versionID="5eb8b3c91cfbac63eb0c79447761c8ee">
  <xsd:schema xmlns:xsd="http://www.w3.org/2001/XMLSchema" xmlns:xs="http://www.w3.org/2001/XMLSchema" xmlns:p="http://schemas.microsoft.com/office/2006/metadata/properties" xmlns:ns2="f34c7fbc-59f3-44a0-9acd-bcfeebb2bc6c" xmlns:ns3="5163761f-873b-44c0-a172-974c10667ed0" targetNamespace="http://schemas.microsoft.com/office/2006/metadata/properties" ma:root="true" ma:fieldsID="94f06cb7d7aaf5e807f1ac3df7d6bca6" ns2:_="" ns3:_="">
    <xsd:import namespace="f34c7fbc-59f3-44a0-9acd-bcfeebb2bc6c"/>
    <xsd:import namespace="5163761f-873b-44c0-a172-974c10667e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c7fbc-59f3-44a0-9acd-bcfeebb2b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761f-873b-44c0-a172-974c10667e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096F4-614B-40BA-A04C-ED9FBE23DB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A95533-CF32-4A49-9EB3-160FFE5E8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c7fbc-59f3-44a0-9acd-bcfeebb2bc6c"/>
    <ds:schemaRef ds:uri="5163761f-873b-44c0-a172-974c10667e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C6D5B3-45D0-4A50-8E33-0C0B7440B23F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e85f2162-c019-4f0f-a2f4-9be40707244e"/>
    <ds:schemaRef ds:uri="http://schemas.microsoft.com/office/infopath/2007/PartnerControls"/>
    <ds:schemaRef ds:uri="http://schemas.openxmlformats.org/package/2006/metadata/core-properties"/>
    <ds:schemaRef ds:uri="c149e2c6-de2b-4d19-ac4f-92717de21e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Mariëlla Verhage</cp:lastModifiedBy>
  <cp:revision/>
  <dcterms:created xsi:type="dcterms:W3CDTF">2017-11-20T09:06:51Z</dcterms:created>
  <dcterms:modified xsi:type="dcterms:W3CDTF">2021-11-30T09:22:38Z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0x010100757557F2F177F3448FC47EC39C10BEA8</vt:lpwstr>
  </property>
  <property fmtid="{D5CDD505-2E9C-101B-9397-08002B2CF9AE}" pid="3" name="Order">
    <vt:r8>263600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